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J109" i="1"/>
  <c r="I109" i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34" i="1"/>
  <c r="J223" i="1"/>
  <c r="I223" i="1"/>
  <c r="G223" i="1"/>
  <c r="G234" i="1" s="1"/>
  <c r="F223" i="1"/>
  <c r="H234" i="1" l="1"/>
  <c r="I120" i="1"/>
  <c r="I234" i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15" i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96" i="1"/>
  <c r="B177" i="1"/>
  <c r="A177" i="1"/>
  <c r="L176" i="1"/>
  <c r="J176" i="1"/>
  <c r="I176" i="1"/>
  <c r="H176" i="1"/>
  <c r="G176" i="1"/>
  <c r="F176" i="1"/>
  <c r="B167" i="1"/>
  <c r="A167" i="1"/>
  <c r="L177" i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58" i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39" i="1"/>
  <c r="J139" i="1"/>
  <c r="I139" i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101" i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82" i="1"/>
  <c r="J71" i="1"/>
  <c r="J82" i="1" s="1"/>
  <c r="I82" i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63" i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44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24" i="1"/>
  <c r="J24" i="1"/>
  <c r="I24" i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<sst xmlns="http://schemas.openxmlformats.org/spreadsheetml/2006/main" count="323" uniqueCount="98">
  <si>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</si>
  <si>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</si>
  <si>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</si>
  <si>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</si>
  <si>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</si>
  <si>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</si>
  <si>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</si>
  <si>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</si>
  <si>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</si>
  <si>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</si>
  <si>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</si>
  <si>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</si>
  <si>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</si>
  <si>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</si>
  <si>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</si>
  <si>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</si>
  <si>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</si>
  <si>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</si>
  <si>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</si>
  <si>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</si>
  <si>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</si>
  <si>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</si>
  <si>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</si>
  <si>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</si>
  <si>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</si>
  <si>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</si>
  <si>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</si>
  <si>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</si>
  <si>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</si>
  <si>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</si>
  <si>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</si>
  <si>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</si>
  <si>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</si>
  <si>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</si>
  <si>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</si>
  <si>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</si>
  <si>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</si>
  <si>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</si>
  <si>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</si>
  <si>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</si>
  <si>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</si>
  <si>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</si>
  <si>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</si>
  <si>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</si>
  <si>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</si>
  <si>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</si>
  <si>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</si>
  <si>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</si>
  <si>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</si>
  <si>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Тефтели из говядины в соусе томатном</t>
  </si>
  <si>
    <t>Рис отварной</t>
  </si>
  <si>
    <t>Жаркое из птицы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</si>
  <si>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</si>
  <si>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</si>
  <si>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</si>
  <si>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</si>
  <si>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</si>
  <si>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</si>
  <si>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</si>
  <si>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</si>
  <si>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</si>
  <si>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Компот из свежизх плодов (яблоки)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</si>
  <si>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</si>
  <si>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</si>
  <si>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</si>
  <si>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</si>
  <si>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</si>
  <si>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</si>
  <si>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</si>
  <si>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</si>
  <si>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</si>
  <si>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</si>
  <si>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</si>
  <si>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</si>
  <si>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Салат из свеклы отварной (с маслом)</t>
  </si>
  <si>
    <t>№52/2015г Дели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</si>
  <si>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</si>
  <si>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</si>
  <si>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</si>
  <si>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</si>
  <si>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</si>
  <si>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</si>
  <si>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</si>
  <si>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</si>
  <si>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</si>
  <si>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</si>
  <si>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</si>
  <si>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ТТК № 2693 от 14.09.2023</t>
  </si>
  <si>
    <t>№47/2015 Дели</t>
  </si>
  <si>
    <t>ТТК 2015г</t>
  </si>
  <si>
    <t>Котлеты Аппетитные мясо-куриные</t>
  </si>
  <si>
    <t xml:space="preserve">ТТК </t>
  </si>
  <si>
    <t>Бифштекс рубленый по-домашнему</t>
  </si>
  <si>
    <t>Макаронные изедлия отварные</t>
  </si>
  <si>
    <t>№ 202/2015 Дели</t>
  </si>
  <si>
    <t>№52/2015 Дели</t>
  </si>
  <si>
    <t>ТТК от 2024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</si>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</sst>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5" t="s">
        <v>6</v>
      </c>
      <c r="B1" s="6"/>
      <c r="C1" s="56"/>
      <c r="D1" s="57"/>
      <c r="E1" s="57"/>
      <c r="F1" s="7" t="s">
        <v>15</v>
      </c>
      <c r="G1" s="6" t="s">
        <v>16</v>
      </c>
      <c r="H1" s="58"/>
      <c r="I1" s="58"/>
      <c r="J1" s="58"/>
      <c r="K1" s="58"/>
      <c r="L1" s="6"/>
    </row>
    <row r="2" spans="1:12" ht="18.75" x14ac:dyDescent="0.2">
      <c r="A2" s="8" t="s">
        <v>5</v>
      </c>
      <c r="B2" s="6"/>
      <c r="C2" s="6"/>
      <c r="D2" s="5"/>
      <c r="E2" s="6"/>
      <c r="F2" s="6"/>
      <c r="G2" s="6" t="s">
        <v>17</v>
      </c>
      <c r="H2" s="58"/>
      <c r="I2" s="58"/>
      <c r="J2" s="58"/>
      <c r="K2" s="58"/>
      <c r="L2" s="6"/>
    </row>
    <row r="3" spans="1:12" ht="17.25" customHeight="1" x14ac:dyDescent="0.2">
      <c r="A3" s="9" t="s">
        <v>7</v>
      </c>
      <c r="B3" s="6"/>
      <c r="C3" s="6"/>
      <c r="D3" s="10"/>
      <c r="E3" s="11" t="s">
        <v>8</v>
      </c>
      <c r="F3" s="6"/>
      <c r="G3" s="6" t="s">
        <v>18</v>
      </c>
      <c r="H3" s="12"/>
      <c r="I3" s="12" t="s">
        <v>97</v>
      </c>
      <c r="J3" s="13">
        <v>2024</v>
      </c>
      <c r="K3" s="5"/>
      <c r="L3" s="6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35</v>
      </c>
      <c r="I4" s="14" t="s">
        <v>36</v>
      </c>
      <c r="J4" s="14" t="s">
        <v>37</v>
      </c>
      <c r="K4" s="6"/>
      <c r="L4" s="6"/>
    </row>
    <row r="5" spans="1:12" ht="32.25" thickBot="1" x14ac:dyDescent="0.25">
      <c r="A5" s="15" t="s">
        <v>13</v>
      </c>
      <c r="B5" s="16" t="s">
        <v>14</v>
      </c>
      <c r="C5" s="17" t="s">
        <v>0</v>
      </c>
      <c r="D5" s="17" t="s">
        <v>12</v>
      </c>
      <c r="E5" s="17" t="s">
        <v>11</v>
      </c>
      <c r="F5" s="17" t="s">
        <v>33</v>
      </c>
      <c r="G5" s="17" t="s">
        <v>1</v>
      </c>
      <c r="H5" s="17" t="s">
        <v>2</v>
      </c>
      <c r="I5" s="17" t="s">
        <v>3</v>
      </c>
      <c r="J5" s="17" t="s">
        <v>9</v>
      </c>
      <c r="K5" s="18" t="s">
        <v>10</v>
      </c>
      <c r="L5" s="17" t="s">
        <v>34</v>
      </c>
    </row>
    <row r="6" spans="1:12" ht="15.75" thickBot="1" x14ac:dyDescent="0.3">
      <c r="A6" s="19">
        <v>1</v>
      </c>
      <c r="B6" s="20">
        <v>1</v>
      </c>
      <c r="C6" s="21" t="s">
        <v>19</v>
      </c>
      <c r="D6" s="22" t="s">
        <v>20</v>
      </c>
      <c r="E6" s="23" t="s">
        <v>49</v>
      </c>
      <c r="F6" s="24">
        <v>90</v>
      </c>
      <c r="G6" s="24">
        <v>12.79</v>
      </c>
      <c r="H6" s="24">
        <v>13.93</v>
      </c>
      <c r="I6" s="24">
        <v>11.73</v>
      </c>
      <c r="J6" s="24">
        <v>223</v>
      </c>
      <c r="K6" s="25" t="s">
        <v>79</v>
      </c>
      <c r="L6" s="24"/>
    </row>
    <row r="7" spans="1:12" ht="15.75" x14ac:dyDescent="0.25">
      <c r="A7" s="26"/>
      <c r="B7" s="27"/>
      <c r="C7" s="28"/>
      <c r="D7" s="22" t="s">
        <v>20</v>
      </c>
      <c r="E7" s="3" t="s">
        <v>50</v>
      </c>
      <c r="F7" s="30">
        <v>150</v>
      </c>
      <c r="G7" s="30">
        <v>3.83</v>
      </c>
      <c r="H7" s="30">
        <v>5.43</v>
      </c>
      <c r="I7" s="30">
        <v>40.01</v>
      </c>
      <c r="J7" s="30">
        <v>224</v>
      </c>
      <c r="K7" s="53" t="s">
        <v>80</v>
      </c>
      <c r="L7" s="30"/>
    </row>
    <row r="8" spans="1:12" ht="15" x14ac:dyDescent="0.25">
      <c r="A8" s="26"/>
      <c r="B8" s="27"/>
      <c r="C8" s="28"/>
      <c r="D8" s="31" t="s">
        <v>21</v>
      </c>
      <c r="E8" s="32" t="s">
        <v>39</v>
      </c>
      <c r="F8" s="30">
        <v>208</v>
      </c>
      <c r="G8" s="30">
        <v>0.02</v>
      </c>
      <c r="H8" s="30">
        <v>5.0000000000000001E-3</v>
      </c>
      <c r="I8" s="30">
        <v>7.99</v>
      </c>
      <c r="J8" s="30">
        <v>32</v>
      </c>
      <c r="K8" s="33" t="s">
        <v>56</v>
      </c>
      <c r="L8" s="30"/>
    </row>
    <row r="9" spans="1:12" ht="15.75" x14ac:dyDescent="0.25">
      <c r="A9" s="26"/>
      <c r="B9" s="27"/>
      <c r="C9" s="28"/>
      <c r="D9" s="31" t="s">
        <v>22</v>
      </c>
      <c r="E9" s="4" t="s">
        <v>41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23</v>
      </c>
      <c r="E10" s="32" t="s">
        <v>66</v>
      </c>
      <c r="F10" s="30">
        <v>120</v>
      </c>
      <c r="G10" s="30">
        <v>0.48</v>
      </c>
      <c r="H10" s="30">
        <v>0.48</v>
      </c>
      <c r="I10" s="30">
        <v>11.76</v>
      </c>
      <c r="J10" s="30">
        <v>56</v>
      </c>
      <c r="K10" s="33" t="s">
        <v>70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32</v>
      </c>
      <c r="E13" s="39"/>
      <c r="F13" s="40">
        <f>SUM(F6:F12)</f>
        <v>608</v>
      </c>
      <c r="G13" s="40">
        <f>SUM(G6:G12)</f>
        <v>19.639999999999997</v>
      </c>
      <c r="H13" s="40">
        <f>SUM(H6:H12)</f>
        <v>20.204999999999998</v>
      </c>
      <c r="I13" s="40">
        <v>87.332999999999998</v>
      </c>
      <c r="J13" s="40">
        <v>616</v>
      </c>
      <c r="K13" s="41"/>
      <c r="L13" s="40">
        <v>66.8</v>
      </c>
    </row>
    <row r="14" spans="1:12" ht="15" x14ac:dyDescent="0.25">
      <c r="A14" s="42">
        <f>A6</f>
        <v>1</v>
      </c>
      <c r="B14" s="43">
        <f>B6</f>
        <v>1</v>
      </c>
      <c r="C14" s="44" t="s">
        <v>24</v>
      </c>
      <c r="D14" s="31" t="s">
        <v>25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26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27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28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29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30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31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32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4" t="s">
        <v>4</v>
      </c>
      <c r="D24" s="55"/>
      <c r="E24" s="47"/>
      <c r="F24" s="48">
        <f>F13+F23</f>
        <v>608</v>
      </c>
      <c r="G24" s="48">
        <f t="shared" ref="G24:J24" si="2">G13+G23</f>
        <v>19.639999999999997</v>
      </c>
      <c r="H24" s="48">
        <f t="shared" si="2"/>
        <v>20.204999999999998</v>
      </c>
      <c r="I24" s="48">
        <f t="shared" si="2"/>
        <v>87.332999999999998</v>
      </c>
      <c r="J24" s="48">
        <f t="shared" si="2"/>
        <v>616</v>
      </c>
      <c r="K24" s="48"/>
      <c r="L24" s="48">
        <f t="shared" ref="L24" si="3">L13+L23</f>
        <v>66.8</v>
      </c>
    </row>
    <row r="25" spans="1:12" ht="26.25" thickBot="1" x14ac:dyDescent="0.3">
      <c r="A25" s="49">
        <v>1</v>
      </c>
      <c r="B25" s="27">
        <v>2</v>
      </c>
      <c r="C25" s="21" t="s">
        <v>19</v>
      </c>
      <c r="D25" s="22" t="s">
        <v>20</v>
      </c>
      <c r="E25" s="23" t="s">
        <v>51</v>
      </c>
      <c r="F25" s="24">
        <v>200</v>
      </c>
      <c r="G25" s="24">
        <v>12.89</v>
      </c>
      <c r="H25" s="24">
        <v>15.91</v>
      </c>
      <c r="I25" s="24">
        <v>35.79</v>
      </c>
      <c r="J25" s="24">
        <v>341</v>
      </c>
      <c r="K25" s="25" t="s">
        <v>71</v>
      </c>
      <c r="L25" s="24"/>
    </row>
    <row r="26" spans="1:12" ht="15" x14ac:dyDescent="0.25">
      <c r="A26" s="49"/>
      <c r="B26" s="27"/>
      <c r="C26" s="28"/>
      <c r="D26" s="22" t="s">
        <v>20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21</v>
      </c>
      <c r="E27" s="32" t="s">
        <v>39</v>
      </c>
      <c r="F27" s="30">
        <v>208</v>
      </c>
      <c r="G27" s="30">
        <v>0.02</v>
      </c>
      <c r="H27" s="30">
        <v>5.0000000000000001E-3</v>
      </c>
      <c r="I27" s="30">
        <v>7.99</v>
      </c>
      <c r="J27" s="30">
        <v>32</v>
      </c>
      <c r="K27" s="33" t="s">
        <v>56</v>
      </c>
      <c r="L27" s="30"/>
    </row>
    <row r="28" spans="1:12" ht="15.75" x14ac:dyDescent="0.25">
      <c r="A28" s="49"/>
      <c r="B28" s="27"/>
      <c r="C28" s="28"/>
      <c r="D28" s="31" t="s">
        <v>22</v>
      </c>
      <c r="E28" s="4" t="s">
        <v>41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23</v>
      </c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4"/>
      <c r="E31" s="32" t="s">
        <v>43</v>
      </c>
      <c r="F31" s="30">
        <v>60</v>
      </c>
      <c r="G31" s="30">
        <v>0.93</v>
      </c>
      <c r="H31" s="30">
        <v>3.05</v>
      </c>
      <c r="I31" s="30">
        <v>5.65</v>
      </c>
      <c r="J31" s="30">
        <v>54</v>
      </c>
      <c r="K31" s="33" t="s">
        <v>81</v>
      </c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32</v>
      </c>
      <c r="E33" s="39"/>
      <c r="F33" s="40">
        <f>SUM(F25:F32)</f>
        <v>508</v>
      </c>
      <c r="G33" s="40">
        <f t="shared" ref="G33" si="4">SUM(G25:G32)</f>
        <v>16.36</v>
      </c>
      <c r="H33" s="40">
        <f t="shared" ref="H33" si="5">SUM(H25:H32)</f>
        <v>19.325000000000003</v>
      </c>
      <c r="I33" s="40">
        <f t="shared" ref="I33" si="6">SUM(I25:I32)</f>
        <v>68.27000000000001</v>
      </c>
      <c r="J33" s="40">
        <f t="shared" ref="J33" si="7">SUM(J25:J32)</f>
        <v>518</v>
      </c>
      <c r="K33" s="41"/>
      <c r="L33" s="40">
        <v>66.8</v>
      </c>
    </row>
    <row r="34" spans="1:12" ht="15" x14ac:dyDescent="0.25">
      <c r="A34" s="43">
        <f>A25</f>
        <v>1</v>
      </c>
      <c r="B34" s="43">
        <f>B25</f>
        <v>2</v>
      </c>
      <c r="C34" s="44" t="s">
        <v>24</v>
      </c>
      <c r="D34" s="31" t="s">
        <v>25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26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27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28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29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30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31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32</v>
      </c>
      <c r="E43" s="39"/>
      <c r="F43" s="40">
        <f>SUM(F34:F42)</f>
        <v>0</v>
      </c>
      <c r="G43" s="40">
        <f t="shared" ref="G43" si="8">SUM(G34:G42)</f>
        <v>0</v>
      </c>
      <c r="H43" s="40">
        <f t="shared" ref="H43" si="9">SUM(H34:H42)</f>
        <v>0</v>
      </c>
      <c r="I43" s="40">
        <f t="shared" ref="I43" si="10">SUM(I34:I42)</f>
        <v>0</v>
      </c>
      <c r="J43" s="40">
        <f t="shared" ref="J43:L43" si="11">SUM(J34:J42)</f>
        <v>0</v>
      </c>
      <c r="K43" s="41"/>
      <c r="L43" s="40">
        <f t="shared" si="11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4" t="s">
        <v>4</v>
      </c>
      <c r="D44" s="55"/>
      <c r="E44" s="47"/>
      <c r="F44" s="48">
        <f>F33+F43</f>
        <v>508</v>
      </c>
      <c r="G44" s="48">
        <f t="shared" ref="G44" si="12">G33+G43</f>
        <v>16.36</v>
      </c>
      <c r="H44" s="48">
        <f t="shared" ref="H44" si="13">H33+H43</f>
        <v>19.325000000000003</v>
      </c>
      <c r="I44" s="48">
        <f t="shared" ref="I44" si="14">I33+I43</f>
        <v>68.27000000000001</v>
      </c>
      <c r="J44" s="48">
        <f t="shared" ref="J44:L44" si="15">J33+J43</f>
        <v>518</v>
      </c>
      <c r="K44" s="48"/>
      <c r="L44" s="48">
        <f t="shared" si="15"/>
        <v>66.8</v>
      </c>
    </row>
    <row r="45" spans="1:12" ht="26.25" thickBot="1" x14ac:dyDescent="0.3">
      <c r="A45" s="19">
        <v>1</v>
      </c>
      <c r="B45" s="20">
        <v>3</v>
      </c>
      <c r="C45" s="21" t="s">
        <v>19</v>
      </c>
      <c r="D45" s="22" t="s">
        <v>20</v>
      </c>
      <c r="E45" s="23" t="s">
        <v>82</v>
      </c>
      <c r="F45" s="24">
        <v>90</v>
      </c>
      <c r="G45" s="24">
        <v>9.1</v>
      </c>
      <c r="H45" s="24">
        <v>10.11</v>
      </c>
      <c r="I45" s="24">
        <v>18.09</v>
      </c>
      <c r="J45" s="24">
        <v>202</v>
      </c>
      <c r="K45" s="25" t="s">
        <v>83</v>
      </c>
      <c r="L45" s="24"/>
    </row>
    <row r="46" spans="1:12" ht="15" x14ac:dyDescent="0.25">
      <c r="A46" s="26"/>
      <c r="B46" s="27"/>
      <c r="C46" s="28"/>
      <c r="D46" s="22" t="s">
        <v>20</v>
      </c>
      <c r="E46" s="32" t="s">
        <v>42</v>
      </c>
      <c r="F46" s="30">
        <v>150</v>
      </c>
      <c r="G46" s="30">
        <v>5.64</v>
      </c>
      <c r="H46" s="30">
        <v>4.46</v>
      </c>
      <c r="I46" s="30">
        <v>35.94</v>
      </c>
      <c r="J46" s="30">
        <v>207</v>
      </c>
      <c r="K46" s="33" t="s">
        <v>64</v>
      </c>
      <c r="L46" s="30"/>
    </row>
    <row r="47" spans="1:12" ht="15" x14ac:dyDescent="0.25">
      <c r="A47" s="26"/>
      <c r="B47" s="27"/>
      <c r="C47" s="28"/>
      <c r="D47" s="52" t="s">
        <v>21</v>
      </c>
      <c r="E47" s="32" t="s">
        <v>84</v>
      </c>
      <c r="F47" s="30">
        <v>200</v>
      </c>
      <c r="G47" s="30">
        <v>0.08</v>
      </c>
      <c r="H47" s="30">
        <v>0.08</v>
      </c>
      <c r="I47" s="30">
        <v>6.94</v>
      </c>
      <c r="J47" s="30">
        <v>49</v>
      </c>
      <c r="K47" s="33" t="s">
        <v>38</v>
      </c>
      <c r="L47" s="30"/>
    </row>
    <row r="48" spans="1:12" ht="15.75" x14ac:dyDescent="0.25">
      <c r="A48" s="26"/>
      <c r="B48" s="27"/>
      <c r="C48" s="28"/>
      <c r="D48" s="31" t="s">
        <v>22</v>
      </c>
      <c r="E48" s="4" t="s">
        <v>41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23</v>
      </c>
      <c r="E49" s="32"/>
      <c r="F49" s="30"/>
      <c r="G49" s="30"/>
      <c r="H49" s="30"/>
      <c r="I49" s="30"/>
      <c r="J49" s="30"/>
      <c r="K49" s="33"/>
      <c r="L49" s="30"/>
    </row>
    <row r="50" spans="1:12" ht="15" x14ac:dyDescent="0.25">
      <c r="A50" s="26"/>
      <c r="B50" s="27"/>
      <c r="C50" s="28"/>
      <c r="D50" s="29"/>
      <c r="E50" s="32" t="s">
        <v>74</v>
      </c>
      <c r="F50" s="30">
        <v>60</v>
      </c>
      <c r="G50" s="30">
        <v>1.33</v>
      </c>
      <c r="H50" s="30">
        <v>1.36</v>
      </c>
      <c r="I50" s="30">
        <v>1.1399999999999999</v>
      </c>
      <c r="J50" s="30">
        <v>20</v>
      </c>
      <c r="K50" s="33" t="s">
        <v>75</v>
      </c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32</v>
      </c>
      <c r="E52" s="39"/>
      <c r="F52" s="40">
        <f>SUM(F45:F51)</f>
        <v>540</v>
      </c>
      <c r="G52" s="40">
        <f t="shared" ref="G52" si="16">SUM(G45:G51)</f>
        <v>18.670000000000002</v>
      </c>
      <c r="H52" s="40">
        <f t="shared" ref="H52" si="17">SUM(H45:H51)</f>
        <v>16.37</v>
      </c>
      <c r="I52" s="40">
        <f t="shared" ref="I52" si="18">SUM(I45:I51)</f>
        <v>80.95</v>
      </c>
      <c r="J52" s="40">
        <f t="shared" ref="J52" si="19">SUM(J45:J51)</f>
        <v>569</v>
      </c>
      <c r="K52" s="41"/>
      <c r="L52" s="40">
        <v>66.8</v>
      </c>
    </row>
    <row r="53" spans="1:12" ht="15" x14ac:dyDescent="0.25">
      <c r="A53" s="42">
        <f>A45</f>
        <v>1</v>
      </c>
      <c r="B53" s="43">
        <f>B45</f>
        <v>3</v>
      </c>
      <c r="C53" s="44" t="s">
        <v>24</v>
      </c>
      <c r="D53" s="31" t="s">
        <v>25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26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27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28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29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30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31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32</v>
      </c>
      <c r="E62" s="39"/>
      <c r="F62" s="40">
        <f>SUM(F53:F61)</f>
        <v>0</v>
      </c>
      <c r="G62" s="40">
        <f t="shared" ref="G62" si="20">SUM(G53:G61)</f>
        <v>0</v>
      </c>
      <c r="H62" s="40">
        <f t="shared" ref="H62" si="21">SUM(H53:H61)</f>
        <v>0</v>
      </c>
      <c r="I62" s="40">
        <f t="shared" ref="I62" si="22">SUM(I53:I61)</f>
        <v>0</v>
      </c>
      <c r="J62" s="40">
        <f t="shared" ref="J62:L62" si="23">SUM(J53:J61)</f>
        <v>0</v>
      </c>
      <c r="K62" s="41"/>
      <c r="L62" s="40">
        <f t="shared" si="23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4" t="s">
        <v>4</v>
      </c>
      <c r="D63" s="55"/>
      <c r="E63" s="47"/>
      <c r="F63" s="48">
        <f>F52+F62</f>
        <v>540</v>
      </c>
      <c r="G63" s="48">
        <f t="shared" ref="G63" si="24">G52+G62</f>
        <v>18.670000000000002</v>
      </c>
      <c r="H63" s="48">
        <f t="shared" ref="H63" si="25">H52+H62</f>
        <v>16.37</v>
      </c>
      <c r="I63" s="48">
        <f t="shared" ref="I63" si="26">I52+I62</f>
        <v>80.95</v>
      </c>
      <c r="J63" s="48">
        <f t="shared" ref="J63:L63" si="27">J52+J62</f>
        <v>569</v>
      </c>
      <c r="K63" s="48"/>
      <c r="L63" s="48">
        <f t="shared" si="27"/>
        <v>66.8</v>
      </c>
    </row>
    <row r="64" spans="1:12" ht="26.25" thickBot="1" x14ac:dyDescent="0.3">
      <c r="A64" s="19">
        <v>1</v>
      </c>
      <c r="B64" s="20">
        <v>4</v>
      </c>
      <c r="C64" s="21" t="s">
        <v>19</v>
      </c>
      <c r="D64" s="22" t="s">
        <v>20</v>
      </c>
      <c r="E64" s="23" t="s">
        <v>44</v>
      </c>
      <c r="F64" s="24">
        <v>200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85</v>
      </c>
      <c r="L64" s="24"/>
    </row>
    <row r="65" spans="1:12" ht="15" x14ac:dyDescent="0.25">
      <c r="A65" s="26"/>
      <c r="B65" s="27"/>
      <c r="C65" s="28"/>
      <c r="D65" s="22" t="s">
        <v>20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21</v>
      </c>
      <c r="E66" s="32" t="s">
        <v>39</v>
      </c>
      <c r="F66" s="30">
        <v>208</v>
      </c>
      <c r="G66" s="30">
        <v>0.02</v>
      </c>
      <c r="H66" s="30">
        <v>5.0000000000000001E-3</v>
      </c>
      <c r="I66" s="30">
        <v>7.99</v>
      </c>
      <c r="J66" s="30">
        <v>32</v>
      </c>
      <c r="K66" s="33" t="s">
        <v>56</v>
      </c>
      <c r="L66" s="30"/>
    </row>
    <row r="67" spans="1:12" ht="15.75" x14ac:dyDescent="0.25">
      <c r="A67" s="26"/>
      <c r="B67" s="27"/>
      <c r="C67" s="28"/>
      <c r="D67" s="31" t="s">
        <v>22</v>
      </c>
      <c r="E67" s="4" t="s">
        <v>41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3"/>
      <c r="L67" s="30"/>
    </row>
    <row r="68" spans="1:12" ht="15" x14ac:dyDescent="0.25">
      <c r="A68" s="26"/>
      <c r="B68" s="27"/>
      <c r="C68" s="28"/>
      <c r="D68" s="31" t="s">
        <v>23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72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73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32</v>
      </c>
      <c r="E71" s="39"/>
      <c r="F71" s="40">
        <f>SUM(F64:F70)</f>
        <v>508</v>
      </c>
      <c r="G71" s="40">
        <f t="shared" ref="G71" si="28">SUM(G64:G70)</f>
        <v>20.04</v>
      </c>
      <c r="H71" s="40">
        <f t="shared" ref="H71" si="29">SUM(H64:H70)</f>
        <v>19.774999999999999</v>
      </c>
      <c r="I71" s="40">
        <v>80.308999999999997</v>
      </c>
      <c r="J71" s="40">
        <f t="shared" ref="J71" si="30">SUM(J64:J70)</f>
        <v>567</v>
      </c>
      <c r="K71" s="41"/>
      <c r="L71" s="40">
        <v>66.8</v>
      </c>
    </row>
    <row r="72" spans="1:12" ht="15" x14ac:dyDescent="0.25">
      <c r="A72" s="42">
        <f>A64</f>
        <v>1</v>
      </c>
      <c r="B72" s="43">
        <f>B64</f>
        <v>4</v>
      </c>
      <c r="C72" s="44" t="s">
        <v>24</v>
      </c>
      <c r="D72" s="31" t="s">
        <v>25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26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27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28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29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30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31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32</v>
      </c>
      <c r="E81" s="39"/>
      <c r="F81" s="40">
        <f>SUM(F72:F80)</f>
        <v>0</v>
      </c>
      <c r="G81" s="40">
        <f t="shared" ref="G81" si="31">SUM(G72:G80)</f>
        <v>0</v>
      </c>
      <c r="H81" s="40">
        <f t="shared" ref="H81" si="32">SUM(H72:H80)</f>
        <v>0</v>
      </c>
      <c r="I81" s="40">
        <f t="shared" ref="I81" si="33">SUM(I72:I80)</f>
        <v>0</v>
      </c>
      <c r="J81" s="40">
        <f t="shared" ref="J81:L81" si="34">SUM(J72:J80)</f>
        <v>0</v>
      </c>
      <c r="K81" s="41"/>
      <c r="L81" s="40">
        <f t="shared" si="34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4" t="s">
        <v>4</v>
      </c>
      <c r="D82" s="55"/>
      <c r="E82" s="47"/>
      <c r="F82" s="48">
        <f>F71+F81</f>
        <v>508</v>
      </c>
      <c r="G82" s="48">
        <f t="shared" ref="G82" si="35">G71+G81</f>
        <v>20.04</v>
      </c>
      <c r="H82" s="48">
        <f t="shared" ref="H82" si="36">H71+H81</f>
        <v>19.774999999999999</v>
      </c>
      <c r="I82" s="48">
        <f t="shared" ref="I82" si="37">I71+I81</f>
        <v>80.308999999999997</v>
      </c>
      <c r="J82" s="48">
        <f t="shared" ref="J82:L82" si="38">J71+J81</f>
        <v>567</v>
      </c>
      <c r="K82" s="48"/>
      <c r="L82" s="48">
        <f t="shared" si="38"/>
        <v>66.8</v>
      </c>
    </row>
    <row r="83" spans="1:12" ht="26.25" thickBot="1" x14ac:dyDescent="0.3">
      <c r="A83" s="19">
        <v>1</v>
      </c>
      <c r="B83" s="20">
        <v>5</v>
      </c>
      <c r="C83" s="21" t="s">
        <v>19</v>
      </c>
      <c r="D83" s="22" t="s">
        <v>20</v>
      </c>
      <c r="E83" s="23" t="s">
        <v>45</v>
      </c>
      <c r="F83" s="24">
        <v>90</v>
      </c>
      <c r="G83" s="24">
        <v>12.06</v>
      </c>
      <c r="H83" s="24">
        <v>15.31</v>
      </c>
      <c r="I83" s="24">
        <v>15.92</v>
      </c>
      <c r="J83" s="24">
        <v>238</v>
      </c>
      <c r="K83" s="25" t="s">
        <v>86</v>
      </c>
      <c r="L83" s="24"/>
    </row>
    <row r="84" spans="1:12" ht="15" x14ac:dyDescent="0.25">
      <c r="A84" s="26"/>
      <c r="B84" s="27"/>
      <c r="C84" s="28"/>
      <c r="D84" s="22" t="s">
        <v>20</v>
      </c>
      <c r="E84" s="32" t="s">
        <v>46</v>
      </c>
      <c r="F84" s="30">
        <v>150</v>
      </c>
      <c r="G84" s="30">
        <v>3.28</v>
      </c>
      <c r="H84" s="30">
        <v>4.6500000000000004</v>
      </c>
      <c r="I84" s="30">
        <v>29.93</v>
      </c>
      <c r="J84" s="30">
        <v>174</v>
      </c>
      <c r="K84" s="33" t="s">
        <v>65</v>
      </c>
      <c r="L84" s="30"/>
    </row>
    <row r="85" spans="1:12" ht="25.5" x14ac:dyDescent="0.25">
      <c r="A85" s="26"/>
      <c r="B85" s="27"/>
      <c r="C85" s="28"/>
      <c r="D85" s="31" t="s">
        <v>21</v>
      </c>
      <c r="E85" s="32" t="s">
        <v>47</v>
      </c>
      <c r="F85" s="30">
        <v>200</v>
      </c>
      <c r="G85" s="30">
        <v>0.02</v>
      </c>
      <c r="H85" s="30"/>
      <c r="I85" s="30">
        <v>7.99</v>
      </c>
      <c r="J85" s="30">
        <v>32</v>
      </c>
      <c r="K85" s="33" t="s">
        <v>87</v>
      </c>
      <c r="L85" s="30"/>
    </row>
    <row r="86" spans="1:12" ht="15.75" x14ac:dyDescent="0.25">
      <c r="A86" s="26"/>
      <c r="B86" s="27"/>
      <c r="C86" s="28"/>
      <c r="D86" s="31" t="s">
        <v>22</v>
      </c>
      <c r="E86" s="4" t="s">
        <v>41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23</v>
      </c>
      <c r="E87" s="32"/>
      <c r="F87" s="30"/>
      <c r="G87" s="30"/>
      <c r="H87" s="30"/>
      <c r="I87" s="30"/>
      <c r="J87" s="30"/>
      <c r="K87" s="33"/>
      <c r="L87" s="30"/>
    </row>
    <row r="88" spans="1:12" ht="15" x14ac:dyDescent="0.25">
      <c r="A88" s="26"/>
      <c r="B88" s="27"/>
      <c r="C88" s="28"/>
      <c r="D88" s="29"/>
      <c r="E88" s="32" t="s">
        <v>78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88</v>
      </c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32</v>
      </c>
      <c r="E90" s="39"/>
      <c r="F90" s="40">
        <f>SUM(F83:F89)</f>
        <v>540</v>
      </c>
      <c r="G90" s="40">
        <f t="shared" ref="G90" si="39">SUM(G83:G89)</f>
        <v>18.3</v>
      </c>
      <c r="H90" s="40">
        <f t="shared" ref="H90" si="40">SUM(H83:H89)</f>
        <v>20.38</v>
      </c>
      <c r="I90" s="40">
        <f t="shared" ref="I90" si="41">SUM(I83:I89)</f>
        <v>73.820000000000007</v>
      </c>
      <c r="J90" s="40">
        <f t="shared" ref="J90" si="42">SUM(J83:J89)</f>
        <v>542</v>
      </c>
      <c r="K90" s="41"/>
      <c r="L90" s="40">
        <v>66.8</v>
      </c>
    </row>
    <row r="91" spans="1:12" ht="15" x14ac:dyDescent="0.25">
      <c r="A91" s="42">
        <f>A83</f>
        <v>1</v>
      </c>
      <c r="B91" s="43">
        <f>B83</f>
        <v>5</v>
      </c>
      <c r="C91" s="44" t="s">
        <v>24</v>
      </c>
      <c r="D91" s="31" t="s">
        <v>25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26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27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28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29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30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31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32</v>
      </c>
      <c r="E100" s="39"/>
      <c r="F100" s="40">
        <f>SUM(F91:F99)</f>
        <v>0</v>
      </c>
      <c r="G100" s="40">
        <f t="shared" ref="G100" si="43">SUM(G91:G99)</f>
        <v>0</v>
      </c>
      <c r="H100" s="40">
        <f t="shared" ref="H100" si="44">SUM(H91:H99)</f>
        <v>0</v>
      </c>
      <c r="I100" s="40">
        <f t="shared" ref="I100" si="45">SUM(I91:I99)</f>
        <v>0</v>
      </c>
      <c r="J100" s="40">
        <f t="shared" ref="J100:L100" si="46">SUM(J91:J99)</f>
        <v>0</v>
      </c>
      <c r="K100" s="41"/>
      <c r="L100" s="40">
        <f t="shared" si="46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4" t="s">
        <v>4</v>
      </c>
      <c r="D101" s="55"/>
      <c r="E101" s="47"/>
      <c r="F101" s="48">
        <f>F90+F100</f>
        <v>540</v>
      </c>
      <c r="G101" s="48">
        <f>G90+G100</f>
        <v>18.3</v>
      </c>
      <c r="H101" s="48">
        <f>H90+H100</f>
        <v>20.38</v>
      </c>
      <c r="I101" s="48">
        <f>I90+I100</f>
        <v>73.820000000000007</v>
      </c>
      <c r="J101" s="48">
        <f>J90+J100</f>
        <v>542</v>
      </c>
      <c r="K101" s="48"/>
      <c r="L101" s="48">
        <f>L90+L100</f>
        <v>66.8</v>
      </c>
    </row>
    <row r="102" spans="1:12" ht="15" x14ac:dyDescent="0.25">
      <c r="A102" s="19">
        <v>1</v>
      </c>
      <c r="B102" s="20">
        <v>6</v>
      </c>
      <c r="C102" s="21" t="s">
        <v>19</v>
      </c>
      <c r="D102" s="22" t="s">
        <v>20</v>
      </c>
      <c r="E102" s="23" t="s">
        <v>48</v>
      </c>
      <c r="F102" s="24">
        <v>155</v>
      </c>
      <c r="G102" s="24">
        <v>16.239999999999998</v>
      </c>
      <c r="H102" s="24">
        <v>16.43</v>
      </c>
      <c r="I102" s="24">
        <v>39.83</v>
      </c>
      <c r="J102" s="24">
        <v>370</v>
      </c>
      <c r="K102" s="25" t="s">
        <v>89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21</v>
      </c>
      <c r="E104" s="32" t="s">
        <v>39</v>
      </c>
      <c r="F104" s="30">
        <v>208</v>
      </c>
      <c r="G104" s="30">
        <v>0.02</v>
      </c>
      <c r="H104" s="30">
        <v>5.0000000000000001E-3</v>
      </c>
      <c r="I104" s="30">
        <v>7.99</v>
      </c>
      <c r="J104" s="30">
        <v>32</v>
      </c>
      <c r="K104" s="33" t="s">
        <v>56</v>
      </c>
      <c r="L104" s="30"/>
    </row>
    <row r="105" spans="1:12" ht="15.75" x14ac:dyDescent="0.25">
      <c r="A105" s="26"/>
      <c r="B105" s="27"/>
      <c r="C105" s="28"/>
      <c r="D105" s="31" t="s">
        <v>22</v>
      </c>
      <c r="E105" s="4" t="s">
        <v>41</v>
      </c>
      <c r="F105" s="30">
        <v>40</v>
      </c>
      <c r="G105" s="30">
        <v>2.52</v>
      </c>
      <c r="H105" s="30">
        <v>0.36</v>
      </c>
      <c r="I105" s="30">
        <v>18.84</v>
      </c>
      <c r="J105" s="30">
        <v>91</v>
      </c>
      <c r="K105" s="33"/>
      <c r="L105" s="30"/>
    </row>
    <row r="106" spans="1:12" ht="15" x14ac:dyDescent="0.25">
      <c r="A106" s="26"/>
      <c r="B106" s="27"/>
      <c r="C106" s="28"/>
      <c r="D106" s="31" t="s">
        <v>23</v>
      </c>
      <c r="E106" s="32" t="s">
        <v>66</v>
      </c>
      <c r="F106" s="30">
        <v>120</v>
      </c>
      <c r="G106" s="30">
        <v>0.48</v>
      </c>
      <c r="H106" s="30">
        <v>0.48</v>
      </c>
      <c r="I106" s="30">
        <v>11.76</v>
      </c>
      <c r="J106" s="30">
        <v>56</v>
      </c>
      <c r="K106" s="33" t="s">
        <v>67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32</v>
      </c>
      <c r="E109" s="39"/>
      <c r="F109" s="40">
        <f>SUM(F102:F108)</f>
        <v>523</v>
      </c>
      <c r="G109" s="40">
        <f t="shared" ref="G109:J109" si="47">SUM(G102:G108)</f>
        <v>19.259999999999998</v>
      </c>
      <c r="H109" s="40">
        <f t="shared" si="47"/>
        <v>17.274999999999999</v>
      </c>
      <c r="I109" s="40">
        <f t="shared" si="47"/>
        <v>78.42</v>
      </c>
      <c r="J109" s="40">
        <f t="shared" si="47"/>
        <v>549</v>
      </c>
      <c r="K109" s="41"/>
      <c r="L109" s="40">
        <v>66.8</v>
      </c>
    </row>
    <row r="110" spans="1:12" ht="15" x14ac:dyDescent="0.25">
      <c r="A110" s="42">
        <f>A102</f>
        <v>1</v>
      </c>
      <c r="B110" s="43">
        <v>6</v>
      </c>
      <c r="C110" s="44" t="s">
        <v>24</v>
      </c>
      <c r="D110" s="31" t="s">
        <v>25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26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27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28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29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30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31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32</v>
      </c>
      <c r="E119" s="39"/>
      <c r="F119" s="40">
        <f>SUM(F110:F118)</f>
        <v>0</v>
      </c>
      <c r="G119" s="40">
        <f t="shared" ref="G119:J119" si="48">SUM(G110:G118)</f>
        <v>0</v>
      </c>
      <c r="H119" s="40">
        <f t="shared" si="48"/>
        <v>0</v>
      </c>
      <c r="I119" s="40">
        <f t="shared" si="48"/>
        <v>0</v>
      </c>
      <c r="J119" s="40">
        <f t="shared" si="48"/>
        <v>0</v>
      </c>
      <c r="K119" s="41"/>
      <c r="L119" s="40">
        <f t="shared" ref="L119" si="49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4" t="s">
        <v>4</v>
      </c>
      <c r="D120" s="55"/>
      <c r="E120" s="47"/>
      <c r="F120" s="48">
        <f>F109+F119</f>
        <v>523</v>
      </c>
      <c r="G120" s="48">
        <f>G109+G119</f>
        <v>19.259999999999998</v>
      </c>
      <c r="H120" s="48">
        <f>H109+H119</f>
        <v>17.274999999999999</v>
      </c>
      <c r="I120" s="48">
        <f>I109+I119</f>
        <v>78.42</v>
      </c>
      <c r="J120" s="48">
        <f>J109+J119</f>
        <v>549</v>
      </c>
      <c r="K120" s="48"/>
      <c r="L120" s="48">
        <f>L109+L119</f>
        <v>66.8</v>
      </c>
    </row>
    <row r="121" spans="1:12" ht="15.75" thickBot="1" x14ac:dyDescent="0.3">
      <c r="A121" s="19">
        <v>2</v>
      </c>
      <c r="B121" s="20">
        <v>1</v>
      </c>
      <c r="C121" s="21" t="s">
        <v>19</v>
      </c>
      <c r="D121" s="22" t="s">
        <v>20</v>
      </c>
      <c r="E121" s="23" t="s">
        <v>90</v>
      </c>
      <c r="F121" s="24">
        <v>90</v>
      </c>
      <c r="G121" s="24">
        <v>10.01</v>
      </c>
      <c r="H121" s="24">
        <v>12.7</v>
      </c>
      <c r="I121" s="24">
        <v>10.98</v>
      </c>
      <c r="J121" s="24">
        <v>198</v>
      </c>
      <c r="K121" s="25" t="s">
        <v>69</v>
      </c>
      <c r="L121" s="24"/>
    </row>
    <row r="122" spans="1:12" ht="15" x14ac:dyDescent="0.25">
      <c r="A122" s="26"/>
      <c r="B122" s="27"/>
      <c r="C122" s="28"/>
      <c r="D122" s="22" t="s">
        <v>20</v>
      </c>
      <c r="E122" s="32" t="s">
        <v>55</v>
      </c>
      <c r="F122" s="30">
        <v>150</v>
      </c>
      <c r="G122" s="30">
        <v>6.62</v>
      </c>
      <c r="H122" s="30">
        <v>5.39</v>
      </c>
      <c r="I122" s="30">
        <v>41.87</v>
      </c>
      <c r="J122" s="30">
        <v>242</v>
      </c>
      <c r="K122" s="33" t="s">
        <v>68</v>
      </c>
      <c r="L122" s="30"/>
    </row>
    <row r="123" spans="1:12" ht="15" x14ac:dyDescent="0.25">
      <c r="A123" s="26"/>
      <c r="B123" s="27"/>
      <c r="C123" s="28"/>
      <c r="D123" s="31" t="s">
        <v>21</v>
      </c>
      <c r="E123" s="32" t="s">
        <v>39</v>
      </c>
      <c r="F123" s="30">
        <v>208</v>
      </c>
      <c r="G123" s="30">
        <v>0.02</v>
      </c>
      <c r="H123" s="30">
        <v>5.0000000000000001E-3</v>
      </c>
      <c r="I123" s="30">
        <v>7.99</v>
      </c>
      <c r="J123" s="30">
        <v>32</v>
      </c>
      <c r="K123" s="33" t="s">
        <v>56</v>
      </c>
      <c r="L123" s="30"/>
    </row>
    <row r="124" spans="1:12" ht="15.75" x14ac:dyDescent="0.25">
      <c r="A124" s="26"/>
      <c r="B124" s="27"/>
      <c r="C124" s="28"/>
      <c r="D124" s="31" t="s">
        <v>22</v>
      </c>
      <c r="E124" s="4" t="s">
        <v>41</v>
      </c>
      <c r="F124" s="30">
        <v>40</v>
      </c>
      <c r="G124" s="30">
        <v>2.52</v>
      </c>
      <c r="H124" s="30">
        <v>0.36</v>
      </c>
      <c r="I124" s="30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23</v>
      </c>
      <c r="E125" s="32" t="s">
        <v>66</v>
      </c>
      <c r="F125" s="30">
        <v>120</v>
      </c>
      <c r="G125" s="30">
        <v>0.48</v>
      </c>
      <c r="H125" s="30">
        <v>0.48</v>
      </c>
      <c r="I125" s="30">
        <v>11.76</v>
      </c>
      <c r="J125" s="30">
        <v>56</v>
      </c>
      <c r="K125" s="33" t="s">
        <v>70</v>
      </c>
      <c r="L125" s="30"/>
    </row>
    <row r="126" spans="1:12" ht="15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32</v>
      </c>
      <c r="E128" s="39"/>
      <c r="F128" s="40">
        <f>SUM(F121:F127)</f>
        <v>608</v>
      </c>
      <c r="G128" s="40">
        <f t="shared" ref="G128:H128" si="50">SUM(G121:G127)</f>
        <v>19.649999999999999</v>
      </c>
      <c r="H128" s="40">
        <f t="shared" si="50"/>
        <v>18.934999999999999</v>
      </c>
      <c r="I128" s="40">
        <v>87.438999999999993</v>
      </c>
      <c r="J128" s="40">
        <v>609</v>
      </c>
      <c r="K128" s="41"/>
      <c r="L128" s="40">
        <v>66.8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24</v>
      </c>
      <c r="D129" s="31" t="s">
        <v>25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26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27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28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29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30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31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32</v>
      </c>
      <c r="E138" s="39"/>
      <c r="F138" s="40">
        <f>SUM(F129:F137)</f>
        <v>0</v>
      </c>
      <c r="G138" s="40">
        <f t="shared" ref="G138:J138" si="51">SUM(G129:G137)</f>
        <v>0</v>
      </c>
      <c r="H138" s="40">
        <f t="shared" si="51"/>
        <v>0</v>
      </c>
      <c r="I138" s="40">
        <f t="shared" si="51"/>
        <v>0</v>
      </c>
      <c r="J138" s="40">
        <f t="shared" si="51"/>
        <v>0</v>
      </c>
      <c r="K138" s="41"/>
      <c r="L138" s="40">
        <f t="shared" ref="L138" si="52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4" t="s">
        <v>4</v>
      </c>
      <c r="D139" s="55"/>
      <c r="E139" s="47"/>
      <c r="F139" s="48">
        <f>F128+F138</f>
        <v>608</v>
      </c>
      <c r="G139" s="48">
        <f t="shared" ref="G139" si="53">G128+G138</f>
        <v>19.649999999999999</v>
      </c>
      <c r="H139" s="48">
        <f t="shared" ref="H139" si="54">H128+H138</f>
        <v>18.934999999999999</v>
      </c>
      <c r="I139" s="48">
        <f t="shared" ref="I139" si="55">I128+I138</f>
        <v>87.438999999999993</v>
      </c>
      <c r="J139" s="48">
        <f t="shared" ref="J139:L139" si="56">J128+J138</f>
        <v>609</v>
      </c>
      <c r="K139" s="48"/>
      <c r="L139" s="48">
        <f t="shared" si="56"/>
        <v>66.8</v>
      </c>
    </row>
    <row r="140" spans="1:12" ht="25.5" x14ac:dyDescent="0.25">
      <c r="A140" s="49">
        <v>2</v>
      </c>
      <c r="B140" s="27">
        <v>2</v>
      </c>
      <c r="C140" s="21" t="s">
        <v>19</v>
      </c>
      <c r="D140" s="22" t="s">
        <v>20</v>
      </c>
      <c r="E140" s="23" t="s">
        <v>40</v>
      </c>
      <c r="F140" s="24">
        <v>200</v>
      </c>
      <c r="G140" s="24">
        <v>12.05</v>
      </c>
      <c r="H140" s="24">
        <v>17.93</v>
      </c>
      <c r="I140" s="24">
        <v>39.880000000000003</v>
      </c>
      <c r="J140" s="24">
        <v>370</v>
      </c>
      <c r="K140" s="25" t="s">
        <v>57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21</v>
      </c>
      <c r="E142" s="32" t="s">
        <v>39</v>
      </c>
      <c r="F142" s="30">
        <v>208</v>
      </c>
      <c r="G142" s="30">
        <v>0.02</v>
      </c>
      <c r="H142" s="30">
        <v>5.0000000000000001E-3</v>
      </c>
      <c r="I142" s="30">
        <v>7.99</v>
      </c>
      <c r="J142" s="30">
        <v>32</v>
      </c>
      <c r="K142" s="33" t="s">
        <v>58</v>
      </c>
      <c r="L142" s="30"/>
    </row>
    <row r="143" spans="1:12" ht="15.75" x14ac:dyDescent="0.25">
      <c r="A143" s="49"/>
      <c r="B143" s="27"/>
      <c r="C143" s="28"/>
      <c r="D143" s="31" t="s">
        <v>22</v>
      </c>
      <c r="E143" s="4" t="s">
        <v>41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5" x14ac:dyDescent="0.25">
      <c r="A144" s="49"/>
      <c r="B144" s="27"/>
      <c r="C144" s="28"/>
      <c r="D144" s="31" t="s">
        <v>23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72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91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32</v>
      </c>
      <c r="E147" s="39"/>
      <c r="F147" s="40">
        <f>SUM(F140:F146)</f>
        <v>508</v>
      </c>
      <c r="G147" s="40">
        <f t="shared" ref="G147:J147" si="57">SUM(G140:G146)</f>
        <v>16.649999999999999</v>
      </c>
      <c r="H147" s="40">
        <f t="shared" si="57"/>
        <v>18.414999999999999</v>
      </c>
      <c r="I147" s="40">
        <f t="shared" si="57"/>
        <v>68.990000000000009</v>
      </c>
      <c r="J147" s="40">
        <f t="shared" si="57"/>
        <v>507</v>
      </c>
      <c r="K147" s="41"/>
      <c r="L147" s="40">
        <v>66.8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24</v>
      </c>
      <c r="D148" s="31" t="s">
        <v>25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26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27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28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29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30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31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32</v>
      </c>
      <c r="E157" s="39"/>
      <c r="F157" s="40">
        <f>SUM(F148:F156)</f>
        <v>0</v>
      </c>
      <c r="G157" s="40">
        <f t="shared" ref="G157:J157" si="58">SUM(G148:G156)</f>
        <v>0</v>
      </c>
      <c r="H157" s="40">
        <f t="shared" si="58"/>
        <v>0</v>
      </c>
      <c r="I157" s="40">
        <f t="shared" si="58"/>
        <v>0</v>
      </c>
      <c r="J157" s="40">
        <f t="shared" si="58"/>
        <v>0</v>
      </c>
      <c r="K157" s="41"/>
      <c r="L157" s="40">
        <f t="shared" ref="L157" si="59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4" t="s">
        <v>4</v>
      </c>
      <c r="D158" s="55"/>
      <c r="E158" s="47"/>
      <c r="F158" s="48">
        <f>F147+F157</f>
        <v>508</v>
      </c>
      <c r="G158" s="48">
        <f t="shared" ref="G158" si="60">G147+G157</f>
        <v>16.649999999999999</v>
      </c>
      <c r="H158" s="48">
        <f t="shared" ref="H158" si="61">H147+H157</f>
        <v>18.414999999999999</v>
      </c>
      <c r="I158" s="48">
        <f t="shared" ref="I158" si="62">I147+I157</f>
        <v>68.990000000000009</v>
      </c>
      <c r="J158" s="48">
        <f t="shared" ref="J158:L158" si="63">J147+J157</f>
        <v>507</v>
      </c>
      <c r="K158" s="48"/>
      <c r="L158" s="48">
        <f t="shared" si="63"/>
        <v>66.8</v>
      </c>
    </row>
    <row r="159" spans="1:12" ht="15.75" thickBot="1" x14ac:dyDescent="0.3">
      <c r="A159" s="19">
        <v>2</v>
      </c>
      <c r="B159" s="20">
        <v>3</v>
      </c>
      <c r="C159" s="21" t="s">
        <v>19</v>
      </c>
      <c r="D159" s="22" t="s">
        <v>20</v>
      </c>
      <c r="E159" s="23" t="s">
        <v>92</v>
      </c>
      <c r="F159" s="24">
        <v>90</v>
      </c>
      <c r="G159" s="24">
        <v>10.69</v>
      </c>
      <c r="H159" s="24">
        <v>12.04</v>
      </c>
      <c r="I159" s="24">
        <v>15.36</v>
      </c>
      <c r="J159" s="24">
        <v>210</v>
      </c>
      <c r="K159" s="25" t="s">
        <v>69</v>
      </c>
      <c r="L159" s="24"/>
    </row>
    <row r="160" spans="1:12" ht="15" x14ac:dyDescent="0.25">
      <c r="A160" s="26"/>
      <c r="B160" s="27"/>
      <c r="C160" s="28"/>
      <c r="D160" s="22" t="s">
        <v>20</v>
      </c>
      <c r="E160" s="32" t="s">
        <v>93</v>
      </c>
      <c r="F160" s="30">
        <v>150</v>
      </c>
      <c r="G160" s="30">
        <v>5.64</v>
      </c>
      <c r="H160" s="30">
        <v>4.47</v>
      </c>
      <c r="I160" s="30">
        <v>35.950000000000003</v>
      </c>
      <c r="J160" s="30">
        <v>207</v>
      </c>
      <c r="K160" s="33" t="s">
        <v>94</v>
      </c>
      <c r="L160" s="30"/>
    </row>
    <row r="161" spans="1:12" ht="15" x14ac:dyDescent="0.25">
      <c r="A161" s="26"/>
      <c r="B161" s="27"/>
      <c r="C161" s="28"/>
      <c r="D161" s="31" t="s">
        <v>21</v>
      </c>
      <c r="E161" s="32" t="s">
        <v>39</v>
      </c>
      <c r="F161" s="30">
        <v>208</v>
      </c>
      <c r="G161" s="30">
        <v>0.02</v>
      </c>
      <c r="H161" s="30">
        <v>5.0000000000000001E-3</v>
      </c>
      <c r="I161" s="30">
        <v>7.99</v>
      </c>
      <c r="J161" s="30">
        <v>32</v>
      </c>
      <c r="K161" s="33" t="s">
        <v>56</v>
      </c>
      <c r="L161" s="30"/>
    </row>
    <row r="162" spans="1:12" ht="15.75" customHeight="1" x14ac:dyDescent="0.25">
      <c r="A162" s="26"/>
      <c r="B162" s="27"/>
      <c r="C162" s="28"/>
      <c r="D162" s="31" t="s">
        <v>22</v>
      </c>
      <c r="E162" s="4" t="s">
        <v>41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23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 x14ac:dyDescent="0.25">
      <c r="A164" s="26"/>
      <c r="B164" s="27"/>
      <c r="C164" s="28"/>
      <c r="D164" s="29"/>
      <c r="E164" s="32" t="s">
        <v>74</v>
      </c>
      <c r="F164" s="30">
        <v>60</v>
      </c>
      <c r="G164" s="30">
        <v>1.33</v>
      </c>
      <c r="H164" s="30">
        <v>1.36</v>
      </c>
      <c r="I164" s="30">
        <v>1.1399999999999999</v>
      </c>
      <c r="J164" s="30">
        <v>20</v>
      </c>
      <c r="K164" s="33" t="s">
        <v>95</v>
      </c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32</v>
      </c>
      <c r="E166" s="39"/>
      <c r="F166" s="40">
        <f>SUM(F159:F165)</f>
        <v>548</v>
      </c>
      <c r="G166" s="40">
        <f t="shared" ref="G166:J166" si="64">SUM(G159:G165)</f>
        <v>20.199999999999996</v>
      </c>
      <c r="H166" s="40">
        <f t="shared" si="64"/>
        <v>18.234999999999996</v>
      </c>
      <c r="I166" s="40">
        <f t="shared" si="64"/>
        <v>79.28</v>
      </c>
      <c r="J166" s="40">
        <f t="shared" si="64"/>
        <v>560</v>
      </c>
      <c r="K166" s="41"/>
      <c r="L166" s="40">
        <v>66.8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24</v>
      </c>
      <c r="D167" s="31" t="s">
        <v>25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26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27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28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29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30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31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32</v>
      </c>
      <c r="E176" s="39"/>
      <c r="F176" s="40">
        <f>SUM(F167:F175)</f>
        <v>0</v>
      </c>
      <c r="G176" s="40">
        <f t="shared" ref="G176:J176" si="65">SUM(G167:G175)</f>
        <v>0</v>
      </c>
      <c r="H176" s="40">
        <f t="shared" si="65"/>
        <v>0</v>
      </c>
      <c r="I176" s="40">
        <f t="shared" si="65"/>
        <v>0</v>
      </c>
      <c r="J176" s="40">
        <f t="shared" si="65"/>
        <v>0</v>
      </c>
      <c r="K176" s="41"/>
      <c r="L176" s="40">
        <f t="shared" ref="L176" si="66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4" t="s">
        <v>4</v>
      </c>
      <c r="D177" s="55"/>
      <c r="E177" s="47"/>
      <c r="F177" s="48">
        <f>F166+F176</f>
        <v>548</v>
      </c>
      <c r="G177" s="48">
        <f t="shared" ref="G177" si="67">G166+G176</f>
        <v>20.199999999999996</v>
      </c>
      <c r="H177" s="48">
        <f t="shared" ref="H177" si="68">H166+H176</f>
        <v>18.234999999999996</v>
      </c>
      <c r="I177" s="48">
        <f t="shared" ref="I177" si="69">I166+I176</f>
        <v>79.28</v>
      </c>
      <c r="J177" s="48">
        <f t="shared" ref="J177:L177" si="70">J166+J176</f>
        <v>560</v>
      </c>
      <c r="K177" s="48"/>
      <c r="L177" s="48">
        <f t="shared" si="70"/>
        <v>66.8</v>
      </c>
    </row>
    <row r="178" spans="1:12" ht="15" x14ac:dyDescent="0.25">
      <c r="A178" s="19">
        <v>2</v>
      </c>
      <c r="B178" s="20">
        <v>4</v>
      </c>
      <c r="C178" s="21" t="s">
        <v>19</v>
      </c>
      <c r="D178" s="22" t="s">
        <v>20</v>
      </c>
      <c r="E178" s="23" t="s">
        <v>76</v>
      </c>
      <c r="F178" s="24">
        <v>200</v>
      </c>
      <c r="G178" s="24">
        <v>15.44</v>
      </c>
      <c r="H178" s="24">
        <v>19.29</v>
      </c>
      <c r="I178" s="24">
        <v>53.88</v>
      </c>
      <c r="J178" s="24">
        <v>430</v>
      </c>
      <c r="K178" s="25" t="s">
        <v>77</v>
      </c>
      <c r="L178" s="24"/>
    </row>
    <row r="179" spans="1:12" ht="15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 x14ac:dyDescent="0.25">
      <c r="A180" s="26"/>
      <c r="B180" s="27"/>
      <c r="C180" s="28"/>
      <c r="D180" s="31" t="s">
        <v>21</v>
      </c>
      <c r="E180" s="32" t="s">
        <v>47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59</v>
      </c>
      <c r="L180" s="30"/>
    </row>
    <row r="181" spans="1:12" ht="15.75" x14ac:dyDescent="0.25">
      <c r="A181" s="26"/>
      <c r="B181" s="27"/>
      <c r="C181" s="28"/>
      <c r="D181" s="31" t="s">
        <v>22</v>
      </c>
      <c r="E181" s="4" t="s">
        <v>41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23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 x14ac:dyDescent="0.25">
      <c r="A183" s="26"/>
      <c r="B183" s="27"/>
      <c r="C183" s="28"/>
      <c r="D183" s="29"/>
      <c r="E183" s="32" t="s">
        <v>78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88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32</v>
      </c>
      <c r="E185" s="39"/>
      <c r="F185" s="40">
        <f>F178+F179+F180+F181+F182+F183</f>
        <v>500</v>
      </c>
      <c r="G185" s="40">
        <f t="shared" ref="G185:J185" si="71">G178+G179+G180+G181+G182+G183</f>
        <v>18.400000000000002</v>
      </c>
      <c r="H185" s="40">
        <f t="shared" si="71"/>
        <v>19.709999999999997</v>
      </c>
      <c r="I185" s="40">
        <f t="shared" si="71"/>
        <v>81.850000000000009</v>
      </c>
      <c r="J185" s="40">
        <f t="shared" si="71"/>
        <v>560</v>
      </c>
      <c r="K185" s="41"/>
      <c r="L185" s="40">
        <v>66.8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24</v>
      </c>
      <c r="D186" s="31" t="s">
        <v>25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26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27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28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29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30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31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32</v>
      </c>
      <c r="E195" s="39"/>
      <c r="F195" s="40">
        <f>SUM(F186:F194)</f>
        <v>0</v>
      </c>
      <c r="G195" s="40">
        <f t="shared" ref="G195:J195" si="72">SUM(G186:G194)</f>
        <v>0</v>
      </c>
      <c r="H195" s="40">
        <f t="shared" si="72"/>
        <v>0</v>
      </c>
      <c r="I195" s="40">
        <f t="shared" si="72"/>
        <v>0</v>
      </c>
      <c r="J195" s="40">
        <f t="shared" si="72"/>
        <v>0</v>
      </c>
      <c r="K195" s="41"/>
      <c r="L195" s="40">
        <f t="shared" ref="L195" si="73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4" t="s">
        <v>4</v>
      </c>
      <c r="D196" s="55"/>
      <c r="E196" s="47"/>
      <c r="F196" s="48"/>
      <c r="G196" s="48"/>
      <c r="H196" s="48"/>
      <c r="I196" s="48"/>
      <c r="J196" s="48"/>
      <c r="K196" s="48"/>
      <c r="L196" s="48">
        <f t="shared" ref="L196" si="74">L185+L195</f>
        <v>66.8</v>
      </c>
    </row>
    <row r="197" spans="1:12" ht="15.75" thickBot="1" x14ac:dyDescent="0.3">
      <c r="A197" s="19">
        <v>2</v>
      </c>
      <c r="B197" s="20">
        <v>5</v>
      </c>
      <c r="C197" s="21" t="s">
        <v>19</v>
      </c>
      <c r="D197" s="22" t="s">
        <v>20</v>
      </c>
      <c r="E197" s="23" t="s">
        <v>52</v>
      </c>
      <c r="F197" s="24">
        <v>90</v>
      </c>
      <c r="G197" s="24">
        <v>10.25</v>
      </c>
      <c r="H197" s="24">
        <v>8.16</v>
      </c>
      <c r="I197" s="24">
        <v>21.21</v>
      </c>
      <c r="J197" s="24">
        <v>230</v>
      </c>
      <c r="K197" s="25" t="s">
        <v>96</v>
      </c>
      <c r="L197" s="24"/>
    </row>
    <row r="198" spans="1:12" ht="15" x14ac:dyDescent="0.25">
      <c r="A198" s="26"/>
      <c r="B198" s="27"/>
      <c r="C198" s="28"/>
      <c r="D198" s="22" t="s">
        <v>20</v>
      </c>
      <c r="E198" s="32" t="s">
        <v>46</v>
      </c>
      <c r="F198" s="30">
        <v>150</v>
      </c>
      <c r="G198" s="30">
        <v>3.28</v>
      </c>
      <c r="H198" s="30">
        <v>4.6500000000000004</v>
      </c>
      <c r="I198" s="30">
        <v>29.93</v>
      </c>
      <c r="J198" s="30">
        <v>174</v>
      </c>
      <c r="K198" s="33" t="s">
        <v>65</v>
      </c>
      <c r="L198" s="30"/>
    </row>
    <row r="199" spans="1:12" ht="15" x14ac:dyDescent="0.25">
      <c r="A199" s="26"/>
      <c r="B199" s="27"/>
      <c r="C199" s="28"/>
      <c r="D199" s="31" t="s">
        <v>21</v>
      </c>
      <c r="E199" s="32" t="s">
        <v>61</v>
      </c>
      <c r="F199" s="30">
        <v>200</v>
      </c>
      <c r="G199" s="30">
        <v>0.08</v>
      </c>
      <c r="H199" s="30">
        <v>0.08</v>
      </c>
      <c r="I199" s="30">
        <v>6.94</v>
      </c>
      <c r="J199" s="30">
        <v>49</v>
      </c>
      <c r="K199" s="33" t="s">
        <v>53</v>
      </c>
      <c r="L199" s="30"/>
    </row>
    <row r="200" spans="1:12" ht="15.75" x14ac:dyDescent="0.25">
      <c r="A200" s="26"/>
      <c r="B200" s="27"/>
      <c r="C200" s="28"/>
      <c r="D200" s="31" t="s">
        <v>22</v>
      </c>
      <c r="E200" s="4" t="s">
        <v>41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 x14ac:dyDescent="0.25">
      <c r="A201" s="26"/>
      <c r="B201" s="27"/>
      <c r="C201" s="28"/>
      <c r="D201" s="31" t="s">
        <v>23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43</v>
      </c>
      <c r="F202" s="30">
        <v>60</v>
      </c>
      <c r="G202" s="30">
        <v>0.93</v>
      </c>
      <c r="H202" s="30">
        <v>3.05</v>
      </c>
      <c r="I202" s="30">
        <v>5.64</v>
      </c>
      <c r="J202" s="30">
        <v>54</v>
      </c>
      <c r="K202" s="33" t="s">
        <v>60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32</v>
      </c>
      <c r="E204" s="39"/>
      <c r="F204" s="40">
        <f>SUM(F197:F203)</f>
        <v>540</v>
      </c>
      <c r="G204" s="40">
        <f t="shared" ref="G204:J204" si="75">SUM(G197:G203)</f>
        <v>17.059999999999999</v>
      </c>
      <c r="H204" s="40">
        <f t="shared" si="75"/>
        <v>16.3</v>
      </c>
      <c r="I204" s="40">
        <f t="shared" si="75"/>
        <v>82.56</v>
      </c>
      <c r="J204" s="40">
        <f t="shared" si="75"/>
        <v>598</v>
      </c>
      <c r="K204" s="41"/>
      <c r="L204" s="40">
        <v>66.8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24</v>
      </c>
      <c r="D205" s="31" t="s">
        <v>25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26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27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28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29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30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31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32</v>
      </c>
      <c r="E214" s="39"/>
      <c r="F214" s="40">
        <f>SUM(F205:F213)</f>
        <v>0</v>
      </c>
      <c r="G214" s="40">
        <f t="shared" ref="G214:J214" si="76">SUM(G205:G213)</f>
        <v>0</v>
      </c>
      <c r="H214" s="40">
        <f t="shared" si="76"/>
        <v>0</v>
      </c>
      <c r="I214" s="40">
        <f t="shared" si="76"/>
        <v>0</v>
      </c>
      <c r="J214" s="40">
        <f t="shared" si="76"/>
        <v>0</v>
      </c>
      <c r="K214" s="41"/>
      <c r="L214" s="40">
        <f t="shared" ref="L214" si="77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4" t="s">
        <v>4</v>
      </c>
      <c r="D215" s="55"/>
      <c r="E215" s="47"/>
      <c r="F215" s="48">
        <f>F204+F214</f>
        <v>540</v>
      </c>
      <c r="G215" s="48">
        <f t="shared" ref="G215" si="78">G204+G214</f>
        <v>17.059999999999999</v>
      </c>
      <c r="H215" s="48">
        <f t="shared" ref="H215" si="79">H204+H214</f>
        <v>16.3</v>
      </c>
      <c r="I215" s="48">
        <f t="shared" ref="I215" si="80">I204+I214</f>
        <v>82.56</v>
      </c>
      <c r="J215" s="48">
        <f t="shared" ref="J215:L215" si="81">J204+J214</f>
        <v>598</v>
      </c>
      <c r="K215" s="48"/>
      <c r="L215" s="48">
        <f t="shared" si="81"/>
        <v>66.8</v>
      </c>
    </row>
    <row r="216" spans="1:12" ht="12.75" customHeight="1" thickBot="1" x14ac:dyDescent="0.3">
      <c r="A216" s="19">
        <v>2</v>
      </c>
      <c r="B216" s="20">
        <v>6</v>
      </c>
      <c r="C216" s="21" t="s">
        <v>19</v>
      </c>
      <c r="D216" s="22" t="s">
        <v>20</v>
      </c>
      <c r="E216" s="23" t="s">
        <v>54</v>
      </c>
      <c r="F216" s="24">
        <v>100</v>
      </c>
      <c r="G216" s="24">
        <v>11.4</v>
      </c>
      <c r="H216" s="24">
        <v>15.71</v>
      </c>
      <c r="I216" s="24">
        <v>8.8000000000000007</v>
      </c>
      <c r="J216" s="24">
        <v>219</v>
      </c>
      <c r="K216" s="25" t="s">
        <v>62</v>
      </c>
      <c r="L216" s="24"/>
    </row>
    <row r="217" spans="1:12" ht="15" x14ac:dyDescent="0.25">
      <c r="A217" s="26"/>
      <c r="B217" s="27"/>
      <c r="C217" s="28"/>
      <c r="D217" s="22" t="s">
        <v>20</v>
      </c>
      <c r="E217" s="32" t="s">
        <v>42</v>
      </c>
      <c r="F217" s="30">
        <v>150</v>
      </c>
      <c r="G217" s="30">
        <v>5.64</v>
      </c>
      <c r="H217" s="30">
        <v>4.46</v>
      </c>
      <c r="I217" s="30">
        <v>35.950000000000003</v>
      </c>
      <c r="J217" s="30">
        <v>207</v>
      </c>
      <c r="K217" s="33" t="s">
        <v>63</v>
      </c>
      <c r="L217" s="30"/>
    </row>
    <row r="218" spans="1:12" ht="15" x14ac:dyDescent="0.25">
      <c r="A218" s="26"/>
      <c r="B218" s="27"/>
      <c r="C218" s="28"/>
      <c r="D218" s="31" t="s">
        <v>21</v>
      </c>
      <c r="E218" s="32" t="s">
        <v>39</v>
      </c>
      <c r="F218" s="30">
        <v>208</v>
      </c>
      <c r="G218" s="30">
        <v>0.02</v>
      </c>
      <c r="H218" s="30">
        <v>5.0000000000000001E-3</v>
      </c>
      <c r="I218" s="30">
        <v>7.99</v>
      </c>
      <c r="J218" s="30">
        <v>32</v>
      </c>
      <c r="K218" s="33" t="s">
        <v>56</v>
      </c>
      <c r="L218" s="30"/>
    </row>
    <row r="219" spans="1:12" ht="15.75" x14ac:dyDescent="0.25">
      <c r="A219" s="26"/>
      <c r="B219" s="27"/>
      <c r="C219" s="28"/>
      <c r="D219" s="31" t="s">
        <v>22</v>
      </c>
      <c r="E219" s="4" t="s">
        <v>41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 x14ac:dyDescent="0.25">
      <c r="A220" s="26"/>
      <c r="B220" s="27"/>
      <c r="C220" s="28"/>
      <c r="D220" s="31" t="s">
        <v>23</v>
      </c>
      <c r="E220" s="32" t="s">
        <v>66</v>
      </c>
      <c r="F220" s="30">
        <v>120</v>
      </c>
      <c r="G220" s="30">
        <v>0.48</v>
      </c>
      <c r="H220" s="30">
        <v>0.48</v>
      </c>
      <c r="I220" s="30">
        <v>11.76</v>
      </c>
      <c r="J220" s="30">
        <v>56</v>
      </c>
      <c r="K220" s="33" t="s">
        <v>70</v>
      </c>
      <c r="L220" s="30"/>
    </row>
    <row r="221" spans="1:12" ht="15" x14ac:dyDescent="0.25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32</v>
      </c>
      <c r="E223" s="39"/>
      <c r="F223" s="40">
        <f>SUM(F216:F222)</f>
        <v>618</v>
      </c>
      <c r="G223" s="40">
        <f t="shared" ref="G223:J223" si="82">SUM(G216:G222)</f>
        <v>20.059999999999999</v>
      </c>
      <c r="H223" s="40">
        <v>21.023</v>
      </c>
      <c r="I223" s="40">
        <f t="shared" si="82"/>
        <v>83.34</v>
      </c>
      <c r="J223" s="40">
        <f t="shared" si="82"/>
        <v>605</v>
      </c>
      <c r="K223" s="41"/>
      <c r="L223" s="40">
        <v>66.8</v>
      </c>
    </row>
    <row r="224" spans="1:12" ht="15" x14ac:dyDescent="0.25">
      <c r="A224" s="42">
        <f>A216</f>
        <v>2</v>
      </c>
      <c r="B224" s="43">
        <v>6</v>
      </c>
      <c r="C224" s="44" t="s">
        <v>24</v>
      </c>
      <c r="D224" s="31" t="s">
        <v>25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26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27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28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29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30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31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32</v>
      </c>
      <c r="E233" s="39"/>
      <c r="F233" s="40">
        <f>SUM(F224:F232)</f>
        <v>0</v>
      </c>
      <c r="G233" s="40">
        <f t="shared" ref="G233:J233" si="83">SUM(G224:G232)</f>
        <v>0</v>
      </c>
      <c r="H233" s="40">
        <f t="shared" si="83"/>
        <v>0</v>
      </c>
      <c r="I233" s="40">
        <f t="shared" si="83"/>
        <v>0</v>
      </c>
      <c r="J233" s="40">
        <f t="shared" si="83"/>
        <v>0</v>
      </c>
      <c r="K233" s="41"/>
      <c r="L233" s="40">
        <f t="shared" ref="L233" si="84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4" t="s">
        <v>4</v>
      </c>
      <c r="D234" s="55"/>
      <c r="E234" s="47"/>
      <c r="F234" s="48">
        <f>F223+F233</f>
        <v>618</v>
      </c>
      <c r="G234" s="48">
        <f t="shared" ref="G234:J234" si="85">G223+G233</f>
        <v>20.059999999999999</v>
      </c>
      <c r="H234" s="48">
        <f t="shared" si="85"/>
        <v>21.023</v>
      </c>
      <c r="I234" s="48">
        <f t="shared" si="85"/>
        <v>83.34</v>
      </c>
      <c r="J234" s="48">
        <f t="shared" si="85"/>
        <v>605</v>
      </c>
      <c r="K234" s="48"/>
      <c r="L234" s="48">
        <f t="shared" ref="L234" si="86">L223+L233</f>
        <v>66.8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2024-10-28T10:36:22Z</cp:lastPrinted>
  <dcterms:created xsi:type="dcterms:W3CDTF">2022-05-16T14:23:56Z</dcterms:created>
  <dcterms:modified xsi:type="dcterms:W3CDTF">2024-10-28T21:02:47Z</dcterms:modified>
</cp:coreProperties>
</file>